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G-DAMP\SM\Marchés\2026\2026DG03 Conception éditoriale\2- Rédaction et publication\02- DCE Publié\"/>
    </mc:Choice>
  </mc:AlternateContent>
  <xr:revisionPtr revIDLastSave="0" documentId="13_ncr:1_{D432D8A4-E277-4A3C-A94B-7706842796E9}" xr6:coauthVersionLast="47" xr6:coauthVersionMax="47" xr10:uidLastSave="{00000000-0000-0000-0000-000000000000}"/>
  <bookViews>
    <workbookView xWindow="-110" yWindow="-110" windowWidth="19420" windowHeight="11500" activeTab="1" xr2:uid="{C4389EFC-FAFF-4048-A5E5-CE3FAF33D8F7}"/>
  </bookViews>
  <sheets>
    <sheet name="2026DG03_BPU Lot 3" sheetId="3" r:id="rId1"/>
    <sheet name="2026DG03_DQE lot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D16" i="2" l="1"/>
  <c r="D31" i="2" s="1"/>
  <c r="C16" i="2"/>
  <c r="C31" i="2" s="1"/>
  <c r="B16" i="2"/>
  <c r="F10" i="3"/>
  <c r="F15" i="3"/>
  <c r="F16" i="3"/>
  <c r="B31" i="2" l="1"/>
  <c r="B34" i="2" s="1"/>
  <c r="B36" i="2" s="1"/>
  <c r="B37" i="2" s="1"/>
  <c r="B35" i="2" l="1"/>
</calcChain>
</file>

<file path=xl/sharedStrings.xml><?xml version="1.0" encoding="utf-8"?>
<sst xmlns="http://schemas.openxmlformats.org/spreadsheetml/2006/main" count="73" uniqueCount="64">
  <si>
    <t>Création page écran</t>
  </si>
  <si>
    <t xml:space="preserve">Prestation </t>
  </si>
  <si>
    <t>Unité</t>
  </si>
  <si>
    <t>Prix proposé par le candidat</t>
  </si>
  <si>
    <t xml:space="preserve">Mois de référence </t>
  </si>
  <si>
    <t>janvier</t>
  </si>
  <si>
    <t>février</t>
  </si>
  <si>
    <t xml:space="preserve">mars </t>
  </si>
  <si>
    <t>avril</t>
  </si>
  <si>
    <t>mai</t>
  </si>
  <si>
    <t>juin</t>
  </si>
  <si>
    <t>juillet</t>
  </si>
  <si>
    <t>août</t>
  </si>
  <si>
    <t>septembre</t>
  </si>
  <si>
    <t>octobre</t>
  </si>
  <si>
    <t xml:space="preserve">novembre </t>
  </si>
  <si>
    <t>décembre</t>
  </si>
  <si>
    <t>Sous-total HT</t>
  </si>
  <si>
    <t xml:space="preserve">Taux de TVA applicable (%) sur l'ensemble des lignes </t>
  </si>
  <si>
    <t>Total année 1  - HT</t>
  </si>
  <si>
    <t>Total année 1  - TTC</t>
  </si>
  <si>
    <t xml:space="preserve">Intégration de contenus dans notre LCMS (Exact Learning) </t>
  </si>
  <si>
    <t xml:space="preserve">Nombre de création page écran </t>
  </si>
  <si>
    <t>Marché n°2026DG03 - Conception éditoriale</t>
  </si>
  <si>
    <t xml:space="preserve">Lot 3 : Intégration de contenu </t>
  </si>
  <si>
    <t xml:space="preserve">Intégration de contenus dans notre LMS (Moodle) </t>
  </si>
  <si>
    <t>Prix unitaire H.T</t>
  </si>
  <si>
    <t>Détail Quantitatif Estimatif (DQE)</t>
  </si>
  <si>
    <t xml:space="preserve">IDENTIFICATION DU CANDIDAT </t>
  </si>
  <si>
    <t xml:space="preserve">Raison Sociale : </t>
  </si>
  <si>
    <t>Le TOTAL ESTIMATIF TTC 4 ans est le montant qui sera retenu pour l'analyse financière</t>
  </si>
  <si>
    <t>TOTAL ESTIMATIF HT 4 ans</t>
  </si>
  <si>
    <t>TOTAL ESTIMATIF TTC 4 ans</t>
  </si>
  <si>
    <t>Nombre d'heures commandées (estimatif)</t>
  </si>
  <si>
    <t xml:space="preserve">Nombre de modification page écran </t>
  </si>
  <si>
    <t>Prix en € H.T / heure</t>
  </si>
  <si>
    <t>Les quantités indiquées dans le présent DQE sont estimatives et n'engagent pas le Cned, d'autres prestations pourront êtres commandées</t>
  </si>
  <si>
    <t>Qualité du signataire</t>
  </si>
  <si>
    <t>Nom, prénom du signataire</t>
  </si>
  <si>
    <t xml:space="preserve">Date de l'offre </t>
  </si>
  <si>
    <t>Cachet de la société</t>
  </si>
  <si>
    <t>Signature</t>
  </si>
  <si>
    <t>Téléphone et e-mail</t>
  </si>
  <si>
    <t xml:space="preserve">Consultation suivie par </t>
  </si>
  <si>
    <t xml:space="preserve">Adresse </t>
  </si>
  <si>
    <t xml:space="preserve">Raison Sociale </t>
  </si>
  <si>
    <t>Le candidat renseigne ses tarifs avec un maximum de 2 décimales après la virgule.</t>
  </si>
  <si>
    <t>Le bordereau des prix unitaires pourra être complété par le candidat par tout document nécessaire pour la bonne compréhension de son offre.</t>
  </si>
  <si>
    <t>Le candidat complétera le présent document lorsque cela est demandé sans ajouter de colonne ou de ligne supplémentaire.</t>
  </si>
  <si>
    <t>* A noter : les prestations qui relèvent de conception de contenu pédagogique peuvent bénéficier d'une TVA réduite à 5,5%</t>
  </si>
  <si>
    <t>Modification de page écran</t>
  </si>
  <si>
    <t>Création de page écran</t>
  </si>
  <si>
    <t>Prix unitaire T.T.C.</t>
  </si>
  <si>
    <t>Taux de TVA *</t>
  </si>
  <si>
    <t>Délai d'exécution en page/jour/personne</t>
  </si>
  <si>
    <t>Coût par page</t>
  </si>
  <si>
    <t>Intégration de contenus dans notre LCMS (Exact Learning) : coût par page écran</t>
  </si>
  <si>
    <t>Coût horaire forfaitaire</t>
  </si>
  <si>
    <t>Volume d'heures par jour/personne</t>
  </si>
  <si>
    <t>Bordereau des prix unitaires (BPU)</t>
  </si>
  <si>
    <t>L'onglet DQE se complète automatiquement, aucune modification n'est autorisée</t>
  </si>
  <si>
    <t>Intégration</t>
  </si>
  <si>
    <t>Sur devis **</t>
  </si>
  <si>
    <t xml:space="preserve">**Le devisage s'établiera sur la base du coût horaire ci-dessous et de volume et de délais d'exécution arrêtés par bon de commande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</si>
</sst>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[$-40C]mmm\-yy;@"/>
    <numFmt numFmtId="166" formatCode="0.0%"/>
  </numFmts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4"/>
      <name val="Calibri"/>
      <family val="2"/>
    </font>
    <font>
      <b/>
      <sz val="20"/>
      <color theme="1"/>
      <name val="Aptos Narrow"/>
      <family val="2"/>
      <scheme val="minor"/>
    </font>
    <font>
      <b/>
      <sz val="18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8"/>
      <color theme="1"/>
      <name val="Aptos Narrow"/>
      <family val="2"/>
      <scheme val="minor"/>
    </font>
    <font>
      <u/>
      <sz val="11"/>
      <name val="Arial"/>
      <family val="2"/>
    </font>
    <font>
      <sz val="11"/>
      <name val="Arial"/>
      <family val="2"/>
    </font>
    <font>
      <b/>
      <sz val="11"/>
      <color rgb="FFFF0000"/>
      <name val="Aptos"/>
      <family val="2"/>
    </font>
    <font>
      <sz val="12"/>
      <name val="Aptos Narrow"/>
      <family val="2"/>
      <scheme val="minor"/>
    </font>
    <font>
      <u/>
      <sz val="11"/>
      <name val="Aptos Narrow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0"/>
      <name val="Aptos Narrow"/>
      <family val="2"/>
      <scheme val="minor"/>
    </font>
    <font>
      <b/>
      <sz val="12"/>
      <color rgb="FFFF0000"/>
      <name val="Arial"/>
      <family val="2"/>
    </font>
    <font>
      <b/>
      <u/>
      <sz val="16"/>
      <name val="Aptos Narrow"/>
      <family val="2"/>
      <scheme val="minor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i/>
      <sz val="11"/>
      <color rgb="FFFF0000"/>
      <name val="Calibri"/>
      <family val="2"/>
    </font>
    <font>
      <b/>
      <sz val="16"/>
      <color rgb="FFFF0000"/>
      <name val="Aptos"/>
      <family val="2"/>
    </font>
    <font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theme="3" tint="0.8999908444471571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  <xf numFmtId="0" fontId="11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</cellStyleXfs>
  <cellXfs count="95">
    <xf numFmtId="0" fontId="0" fillId="0" borderId="0" xfId="0"/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5" fillId="0" borderId="0" xfId="2" applyFont="1" applyAlignment="1">
      <alignment wrapText="1"/>
    </xf>
    <xf numFmtId="0" fontId="6" fillId="0" borderId="0" xfId="3" applyFont="1" applyAlignment="1">
      <alignment vertical="center"/>
    </xf>
    <xf numFmtId="0" fontId="7" fillId="0" borderId="0" xfId="2" applyFont="1" applyAlignment="1">
      <alignment wrapText="1"/>
    </xf>
    <xf numFmtId="0" fontId="8" fillId="0" borderId="0" xfId="5" applyFont="1" applyAlignment="1">
      <alignment wrapText="1"/>
    </xf>
    <xf numFmtId="0" fontId="9" fillId="0" borderId="0" xfId="5" applyFont="1" applyAlignment="1">
      <alignment wrapText="1"/>
    </xf>
    <xf numFmtId="0" fontId="13" fillId="0" borderId="0" xfId="4" applyFont="1"/>
    <xf numFmtId="0" fontId="14" fillId="0" borderId="0" xfId="4" applyFont="1"/>
    <xf numFmtId="0" fontId="0" fillId="2" borderId="2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17" fillId="0" borderId="0" xfId="6" applyFont="1" applyAlignment="1">
      <alignment horizontal="right"/>
    </xf>
    <xf numFmtId="0" fontId="18" fillId="5" borderId="1" xfId="6" applyFont="1" applyFill="1" applyBorder="1" applyAlignment="1">
      <alignment vertical="center" wrapText="1"/>
    </xf>
    <xf numFmtId="0" fontId="18" fillId="5" borderId="1" xfId="6" applyFont="1" applyFill="1" applyBorder="1" applyAlignment="1">
      <alignment vertical="center"/>
    </xf>
    <xf numFmtId="0" fontId="19" fillId="0" borderId="0" xfId="6" applyFont="1" applyAlignment="1">
      <alignment horizontal="right" vertical="center"/>
    </xf>
    <xf numFmtId="0" fontId="19" fillId="0" borderId="0" xfId="6" applyFont="1" applyAlignment="1">
      <alignment vertical="center"/>
    </xf>
    <xf numFmtId="1" fontId="16" fillId="0" borderId="0" xfId="2" applyNumberFormat="1" applyFont="1" applyAlignment="1">
      <alignment horizontal="center" vertical="center"/>
    </xf>
    <xf numFmtId="0" fontId="4" fillId="0" borderId="0" xfId="2"/>
    <xf numFmtId="0" fontId="17" fillId="0" borderId="0" xfId="6" applyFont="1"/>
    <xf numFmtId="0" fontId="18" fillId="5" borderId="2" xfId="6" applyFont="1" applyFill="1" applyBorder="1" applyAlignment="1">
      <alignment vertical="center"/>
    </xf>
    <xf numFmtId="0" fontId="21" fillId="0" borderId="0" xfId="2" applyFont="1" applyAlignment="1">
      <alignment horizontal="center" vertical="center" wrapText="1"/>
    </xf>
    <xf numFmtId="0" fontId="22" fillId="0" borderId="0" xfId="2" applyFont="1" applyAlignment="1">
      <alignment vertical="center" wrapText="1"/>
    </xf>
    <xf numFmtId="0" fontId="21" fillId="0" borderId="0" xfId="2" applyFont="1" applyAlignment="1">
      <alignment horizontal="left" vertical="center" indent="1"/>
    </xf>
    <xf numFmtId="0" fontId="16" fillId="0" borderId="0" xfId="2" applyFont="1" applyAlignment="1">
      <alignment vertical="center"/>
    </xf>
    <xf numFmtId="0" fontId="23" fillId="0" borderId="0" xfId="2" applyFont="1" applyAlignment="1">
      <alignment horizontal="left" vertical="center" indent="1"/>
    </xf>
    <xf numFmtId="0" fontId="24" fillId="0" borderId="0" xfId="3" applyFont="1" applyAlignment="1">
      <alignment vertical="center" wrapText="1"/>
    </xf>
    <xf numFmtId="0" fontId="25" fillId="0" borderId="0" xfId="2" applyFont="1" applyAlignment="1">
      <alignment horizontal="left" vertical="center"/>
    </xf>
    <xf numFmtId="44" fontId="8" fillId="0" borderId="5" xfId="7" applyFont="1" applyBorder="1" applyAlignment="1">
      <alignment horizontal="center" vertical="center" wrapText="1"/>
    </xf>
    <xf numFmtId="44" fontId="8" fillId="0" borderId="8" xfId="7" applyFont="1" applyBorder="1" applyAlignment="1">
      <alignment horizontal="center" vertical="center" wrapText="1"/>
    </xf>
    <xf numFmtId="0" fontId="10" fillId="6" borderId="9" xfId="2" applyFont="1" applyFill="1" applyBorder="1" applyAlignment="1">
      <alignment horizontal="center" vertical="center" wrapText="1"/>
    </xf>
    <xf numFmtId="0" fontId="10" fillId="6" borderId="10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10" fontId="10" fillId="0" borderId="7" xfId="2" applyNumberFormat="1" applyFont="1" applyBorder="1" applyAlignment="1">
      <alignment horizontal="center" vertical="center" wrapText="1"/>
    </xf>
    <xf numFmtId="0" fontId="10" fillId="6" borderId="15" xfId="2" applyFont="1" applyFill="1" applyBorder="1" applyAlignment="1">
      <alignment horizontal="center" vertical="center" wrapText="1"/>
    </xf>
    <xf numFmtId="0" fontId="9" fillId="0" borderId="0" xfId="2" applyFont="1" applyAlignment="1">
      <alignment wrapText="1"/>
    </xf>
    <xf numFmtId="0" fontId="8" fillId="0" borderId="0" xfId="2" applyFont="1" applyAlignment="1">
      <alignment wrapText="1"/>
    </xf>
    <xf numFmtId="44" fontId="8" fillId="8" borderId="1" xfId="7" applyFont="1" applyFill="1" applyBorder="1" applyAlignment="1">
      <alignment horizontal="center" vertical="center" wrapText="1"/>
    </xf>
    <xf numFmtId="44" fontId="8" fillId="8" borderId="6" xfId="7" applyFont="1" applyFill="1" applyBorder="1" applyAlignment="1">
      <alignment horizontal="center" vertical="center" wrapText="1"/>
    </xf>
    <xf numFmtId="0" fontId="10" fillId="6" borderId="19" xfId="2" applyFont="1" applyFill="1" applyBorder="1" applyAlignment="1">
      <alignment horizontal="center" vertical="center" wrapText="1"/>
    </xf>
    <xf numFmtId="0" fontId="8" fillId="8" borderId="1" xfId="8" applyFont="1" applyFill="1" applyBorder="1" applyAlignment="1">
      <alignment wrapText="1"/>
    </xf>
    <xf numFmtId="0" fontId="8" fillId="8" borderId="7" xfId="8" applyFont="1" applyFill="1" applyBorder="1" applyAlignment="1">
      <alignment wrapText="1"/>
    </xf>
    <xf numFmtId="0" fontId="8" fillId="8" borderId="6" xfId="8" applyFont="1" applyFill="1" applyBorder="1" applyAlignment="1">
      <alignment wrapText="1"/>
    </xf>
    <xf numFmtId="44" fontId="0" fillId="8" borderId="1" xfId="0" applyNumberForma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/>
    </xf>
    <xf numFmtId="0" fontId="10" fillId="6" borderId="17" xfId="2" applyFont="1" applyFill="1" applyBorder="1" applyAlignment="1">
      <alignment horizontal="center" vertical="center" wrapText="1"/>
    </xf>
    <xf numFmtId="0" fontId="10" fillId="7" borderId="15" xfId="2" applyFont="1" applyFill="1" applyBorder="1" applyAlignment="1">
      <alignment horizontal="left" vertical="center" wrapText="1"/>
    </xf>
    <xf numFmtId="0" fontId="10" fillId="7" borderId="20" xfId="2" applyFont="1" applyFill="1" applyBorder="1" applyAlignment="1">
      <alignment horizontal="left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8" fillId="0" borderId="14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7" fillId="0" borderId="24" xfId="6" applyFont="1" applyBorder="1" applyAlignment="1">
      <alignment horizontal="center"/>
    </xf>
    <xf numFmtId="0" fontId="20" fillId="0" borderId="21" xfId="2" applyFont="1" applyBorder="1" applyAlignment="1">
      <alignment horizontal="center" vertical="center"/>
    </xf>
    <xf numFmtId="0" fontId="10" fillId="7" borderId="11" xfId="2" applyFont="1" applyFill="1" applyBorder="1" applyAlignment="1">
      <alignment horizontal="center" vertical="center" wrapText="1"/>
    </xf>
    <xf numFmtId="0" fontId="10" fillId="7" borderId="20" xfId="2" applyFont="1" applyFill="1" applyBorder="1" applyAlignment="1">
      <alignment horizontal="center" vertical="center" wrapText="1"/>
    </xf>
    <xf numFmtId="0" fontId="10" fillId="7" borderId="10" xfId="2" applyFont="1" applyFill="1" applyBorder="1" applyAlignment="1">
      <alignment horizontal="center" vertical="center" wrapText="1"/>
    </xf>
    <xf numFmtId="0" fontId="10" fillId="7" borderId="9" xfId="2" applyFont="1" applyFill="1" applyBorder="1" applyAlignment="1">
      <alignment horizontal="center" vertical="center" wrapText="1"/>
    </xf>
    <xf numFmtId="0" fontId="8" fillId="5" borderId="14" xfId="2" applyFont="1" applyFill="1" applyBorder="1" applyAlignment="1">
      <alignment horizontal="center" vertical="center" wrapText="1"/>
    </xf>
    <xf numFmtId="0" fontId="8" fillId="5" borderId="13" xfId="2" applyFont="1" applyFill="1" applyBorder="1" applyAlignment="1">
      <alignment horizontal="center" vertical="center" wrapText="1"/>
    </xf>
    <xf numFmtId="0" fontId="8" fillId="5" borderId="12" xfId="2" applyFont="1" applyFill="1" applyBorder="1" applyAlignment="1">
      <alignment horizontal="center" vertical="center" wrapText="1"/>
    </xf>
    <xf numFmtId="10" fontId="10" fillId="0" borderId="4" xfId="2" applyNumberFormat="1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7" fillId="0" borderId="0" xfId="2" applyFont="1" applyAlignment="1">
      <alignment horizontal="center" wrapText="1"/>
    </xf>
    <xf numFmtId="0" fontId="10" fillId="7" borderId="15" xfId="2" applyFont="1" applyFill="1" applyBorder="1" applyAlignment="1">
      <alignment horizontal="center" vertical="center" wrapText="1"/>
    </xf>
    <xf numFmtId="0" fontId="10" fillId="7" borderId="17" xfId="2" applyFont="1" applyFill="1" applyBorder="1" applyAlignment="1">
      <alignment horizontal="center" vertical="center" wrapText="1"/>
    </xf>
    <xf numFmtId="0" fontId="10" fillId="7" borderId="16" xfId="2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2" fillId="0" borderId="0" xfId="3" applyFont="1" applyAlignment="1">
      <alignment horizontal="center"/>
    </xf>
  </cellXfs>
  <cellStyles count="9">
    <cellStyle name="Monétaire 2" xfId="7" xr:uid="{5027DC79-90A2-4E70-8292-E87A2A30C114}"/>
    <cellStyle name="Normal" xfId="0" builtinId="0"/>
    <cellStyle name="Normal 2" xfId="2" xr:uid="{04EF38F7-39A9-4E9A-AA28-7FC047519F3C}"/>
    <cellStyle name="Normal 2 2" xfId="3" xr:uid="{773C0D60-5188-433B-A8F0-94613998D552}"/>
    <cellStyle name="Normal 2 2 2" xfId="4" xr:uid="{E54A705F-1DA9-44E1-B4D8-01B4186237DD}"/>
    <cellStyle name="Normal 2 2 3" xfId="6" xr:uid="{F6D19391-27B0-4760-AC4F-B56368832C61}"/>
    <cellStyle name="Normal 3" xfId="5" xr:uid="{A51E77F0-5936-4F7D-B378-56D042D8836B}"/>
    <cellStyle name="Normal 5" xfId="8" xr:uid="{52E2DE0D-2B9E-40D3-BF23-255C3B9B72C2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9936" cy="803308"/>
    <xdr:pic>
      <xdr:nvPicPr>
        <xdr:cNvPr id="2" name="Image 1">
          <a:extLst>
            <a:ext uri="{FF2B5EF4-FFF2-40B4-BE49-F238E27FC236}">
              <a16:creationId xmlns:a16="http://schemas.microsoft.com/office/drawing/2014/main" id="{6139D931-239D-431D-918D-86D32CF3B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9936" cy="80330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1128666</xdr:colOff>
      <xdr:row>3</xdr:row>
      <xdr:rowOff>288958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092478-5CE0-4217-AD7D-73EC3DF43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4856" cy="800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95E9E-8084-4739-85D7-0E8C4EB9FBFA}">
  <sheetPr>
    <pageSetUpPr fitToPage="1"/>
  </sheetPr>
  <dimension ref="A1:L30"/>
  <sheetViews>
    <sheetView topLeftCell="A6" zoomScaleNormal="100" zoomScaleSheetLayoutView="100" workbookViewId="0">
      <selection activeCell="J11" sqref="J11"/>
    </sheetView>
  </sheetViews>
  <sheetFormatPr baseColWidth="10" defaultColWidth="11.453125" defaultRowHeight="18.5" x14ac:dyDescent="0.45"/>
  <cols>
    <col min="1" max="1" width="34.26953125" style="6" customWidth="1"/>
    <col min="2" max="4" width="23.453125" style="6" customWidth="1"/>
    <col min="5" max="6" width="23.1796875" style="6" customWidth="1"/>
    <col min="7" max="16384" width="11.453125" style="6"/>
  </cols>
  <sheetData>
    <row r="1" spans="1:12" ht="18.75" customHeight="1" x14ac:dyDescent="0.45">
      <c r="D1" s="7"/>
      <c r="E1" s="7"/>
      <c r="F1" s="7"/>
      <c r="G1" s="7"/>
      <c r="H1" s="7"/>
      <c r="I1" s="7"/>
      <c r="J1" s="7"/>
      <c r="K1" s="7"/>
      <c r="L1" s="7"/>
    </row>
    <row r="2" spans="1:12" ht="18.75" customHeight="1" x14ac:dyDescent="0.45">
      <c r="A2" s="85" t="s">
        <v>23</v>
      </c>
      <c r="B2" s="85"/>
      <c r="C2" s="85"/>
      <c r="D2" s="85"/>
      <c r="E2" s="85"/>
      <c r="F2" s="85"/>
      <c r="G2" s="7"/>
      <c r="H2" s="7"/>
      <c r="I2" s="7"/>
      <c r="J2" s="7"/>
      <c r="K2" s="7"/>
      <c r="L2" s="7"/>
    </row>
    <row r="3" spans="1:12" ht="18.75" customHeight="1" x14ac:dyDescent="0.45">
      <c r="A3" s="85" t="s">
        <v>24</v>
      </c>
      <c r="B3" s="85"/>
      <c r="C3" s="85"/>
      <c r="D3" s="85"/>
      <c r="E3" s="85"/>
      <c r="F3" s="85"/>
      <c r="G3" s="7"/>
      <c r="H3" s="7"/>
      <c r="I3" s="7"/>
      <c r="J3" s="7"/>
      <c r="K3" s="7"/>
      <c r="L3" s="7"/>
    </row>
    <row r="4" spans="1:12" ht="29.5" customHeight="1" x14ac:dyDescent="0.55000000000000004">
      <c r="A4" s="86" t="s">
        <v>59</v>
      </c>
      <c r="B4" s="86"/>
      <c r="C4" s="86"/>
      <c r="D4" s="86"/>
      <c r="E4" s="86"/>
      <c r="F4" s="86"/>
      <c r="G4" s="7"/>
      <c r="H4" s="7"/>
      <c r="I4" s="7"/>
      <c r="J4" s="7"/>
      <c r="K4" s="7"/>
      <c r="L4" s="7"/>
    </row>
    <row r="5" spans="1:12" s="50" customFormat="1" ht="20.149999999999999" customHeight="1" thickBot="1" x14ac:dyDescent="0.6">
      <c r="A5" s="86"/>
      <c r="B5" s="86"/>
      <c r="C5" s="86"/>
      <c r="D5" s="86"/>
      <c r="E5" s="51"/>
    </row>
    <row r="6" spans="1:12" ht="31.5" customHeight="1" x14ac:dyDescent="0.45">
      <c r="A6" s="87" t="s">
        <v>25</v>
      </c>
      <c r="B6" s="88"/>
      <c r="C6" s="88"/>
      <c r="D6" s="88"/>
      <c r="E6" s="88"/>
      <c r="F6" s="89"/>
    </row>
    <row r="7" spans="1:12" ht="19" thickBot="1" x14ac:dyDescent="0.5">
      <c r="A7" s="79" t="s">
        <v>62</v>
      </c>
      <c r="B7" s="80"/>
      <c r="C7" s="80"/>
      <c r="D7" s="80"/>
      <c r="E7" s="80"/>
      <c r="F7" s="81"/>
    </row>
    <row r="8" spans="1:12" ht="19" thickBot="1" x14ac:dyDescent="0.5">
      <c r="A8" s="84" t="s">
        <v>63</v>
      </c>
      <c r="B8" s="84"/>
      <c r="C8" s="84"/>
      <c r="D8" s="84"/>
      <c r="E8" s="84"/>
      <c r="F8" s="84"/>
    </row>
    <row r="9" spans="1:12" ht="29.15" customHeight="1" x14ac:dyDescent="0.45">
      <c r="A9" s="49"/>
      <c r="B9" s="63"/>
      <c r="C9" s="46" t="s">
        <v>58</v>
      </c>
      <c r="D9" s="46" t="s">
        <v>26</v>
      </c>
      <c r="E9" s="46" t="s">
        <v>53</v>
      </c>
      <c r="F9" s="45" t="s">
        <v>52</v>
      </c>
    </row>
    <row r="10" spans="1:12" ht="25" customHeight="1" thickBot="1" x14ac:dyDescent="0.5">
      <c r="A10" s="69" t="s">
        <v>57</v>
      </c>
      <c r="B10" s="70"/>
      <c r="C10" s="57"/>
      <c r="D10" s="53"/>
      <c r="E10" s="48">
        <v>5.5E-2</v>
      </c>
      <c r="F10" s="43">
        <f>D10+D10*E10</f>
        <v>0</v>
      </c>
    </row>
    <row r="11" spans="1:12" ht="47.5" customHeight="1" thickBot="1" x14ac:dyDescent="0.5">
      <c r="A11" s="47"/>
      <c r="B11" s="47"/>
      <c r="C11" s="47"/>
      <c r="D11" s="47"/>
    </row>
    <row r="12" spans="1:12" ht="31.5" customHeight="1" x14ac:dyDescent="0.45">
      <c r="A12" s="75" t="s">
        <v>56</v>
      </c>
      <c r="B12" s="76"/>
      <c r="C12" s="77"/>
      <c r="D12" s="77"/>
      <c r="E12" s="77"/>
      <c r="F12" s="78"/>
    </row>
    <row r="13" spans="1:12" ht="19" thickBot="1" x14ac:dyDescent="0.5">
      <c r="A13" s="79" t="s">
        <v>55</v>
      </c>
      <c r="B13" s="80"/>
      <c r="C13" s="80"/>
      <c r="D13" s="80"/>
      <c r="E13" s="80"/>
      <c r="F13" s="81"/>
    </row>
    <row r="14" spans="1:12" ht="36.75" customHeight="1" x14ac:dyDescent="0.45">
      <c r="A14" s="64"/>
      <c r="B14" s="65"/>
      <c r="C14" s="54" t="s">
        <v>54</v>
      </c>
      <c r="D14" s="54" t="s">
        <v>26</v>
      </c>
      <c r="E14" s="46" t="s">
        <v>53</v>
      </c>
      <c r="F14" s="45" t="s">
        <v>52</v>
      </c>
    </row>
    <row r="15" spans="1:12" x14ac:dyDescent="0.45">
      <c r="A15" s="71" t="s">
        <v>51</v>
      </c>
      <c r="B15" s="72"/>
      <c r="C15" s="55"/>
      <c r="D15" s="52"/>
      <c r="E15" s="82">
        <v>5.5E-2</v>
      </c>
      <c r="F15" s="44">
        <f>D15+D15*$E$15</f>
        <v>0</v>
      </c>
    </row>
    <row r="16" spans="1:12" ht="19" thickBot="1" x14ac:dyDescent="0.5">
      <c r="A16" s="69" t="s">
        <v>50</v>
      </c>
      <c r="B16" s="70"/>
      <c r="C16" s="56"/>
      <c r="D16" s="53"/>
      <c r="E16" s="83"/>
      <c r="F16" s="43">
        <f>D16+D16*E15</f>
        <v>0</v>
      </c>
    </row>
    <row r="17" spans="1:11" x14ac:dyDescent="0.45">
      <c r="A17" s="42" t="s">
        <v>49</v>
      </c>
      <c r="B17" s="42"/>
    </row>
    <row r="18" spans="1:11" ht="15" customHeight="1" x14ac:dyDescent="0.4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1" ht="18.649999999999999" customHeight="1" x14ac:dyDescent="0.45">
      <c r="A19" s="40" t="s">
        <v>48</v>
      </c>
      <c r="B19" s="40"/>
      <c r="C19" s="40"/>
      <c r="D19" s="40"/>
      <c r="E19" s="39"/>
      <c r="F19" s="39"/>
    </row>
    <row r="20" spans="1:11" ht="18.649999999999999" customHeight="1" x14ac:dyDescent="0.45">
      <c r="A20" s="40" t="s">
        <v>47</v>
      </c>
      <c r="B20" s="40"/>
      <c r="C20" s="40"/>
      <c r="D20" s="40"/>
      <c r="E20" s="39"/>
      <c r="F20" s="38"/>
    </row>
    <row r="21" spans="1:11" ht="18.649999999999999" customHeight="1" x14ac:dyDescent="0.45">
      <c r="A21" s="40" t="s">
        <v>46</v>
      </c>
      <c r="B21" s="40"/>
      <c r="C21" s="40"/>
      <c r="D21" s="40"/>
      <c r="E21" s="39"/>
      <c r="F21" s="37"/>
    </row>
    <row r="22" spans="1:11" ht="15" customHeight="1" x14ac:dyDescent="0.45">
      <c r="A22" s="73"/>
      <c r="B22" s="73"/>
      <c r="C22" s="73"/>
      <c r="D22" s="34"/>
      <c r="E22" s="38"/>
      <c r="F22" s="37"/>
    </row>
    <row r="23" spans="1:11" x14ac:dyDescent="0.45">
      <c r="A23" s="35" t="s">
        <v>45</v>
      </c>
      <c r="B23" s="67"/>
      <c r="C23" s="68"/>
      <c r="D23" s="34"/>
      <c r="E23" s="36"/>
      <c r="F23" s="32"/>
    </row>
    <row r="24" spans="1:11" x14ac:dyDescent="0.45">
      <c r="A24" s="35" t="s">
        <v>44</v>
      </c>
      <c r="B24" s="67"/>
      <c r="C24" s="68"/>
      <c r="D24" s="34"/>
      <c r="E24" s="36"/>
      <c r="F24" s="32"/>
    </row>
    <row r="25" spans="1:11" x14ac:dyDescent="0.45">
      <c r="A25" s="35" t="s">
        <v>43</v>
      </c>
      <c r="B25" s="67"/>
      <c r="C25" s="68"/>
      <c r="D25" s="34"/>
      <c r="E25" s="33"/>
      <c r="F25" s="32"/>
    </row>
    <row r="26" spans="1:11" x14ac:dyDescent="0.45">
      <c r="A26" s="35" t="s">
        <v>42</v>
      </c>
      <c r="B26" s="67"/>
      <c r="C26" s="68"/>
      <c r="D26" s="34"/>
      <c r="E26" s="33"/>
      <c r="F26" s="32"/>
    </row>
    <row r="27" spans="1:11" ht="17.149999999999999" customHeight="1" x14ac:dyDescent="0.45">
      <c r="A27" s="74"/>
      <c r="B27" s="74"/>
      <c r="C27" s="74"/>
      <c r="D27" s="30" t="s">
        <v>41</v>
      </c>
      <c r="E27" s="31"/>
      <c r="F27" s="62" t="s">
        <v>40</v>
      </c>
    </row>
    <row r="28" spans="1:11" x14ac:dyDescent="0.45">
      <c r="A28" s="29" t="s">
        <v>39</v>
      </c>
      <c r="B28" s="67"/>
      <c r="C28" s="68"/>
    </row>
    <row r="29" spans="1:11" x14ac:dyDescent="0.45">
      <c r="A29" s="28" t="s">
        <v>38</v>
      </c>
      <c r="B29" s="67"/>
      <c r="C29" s="68"/>
      <c r="D29" s="27"/>
      <c r="E29" s="26"/>
      <c r="F29" s="26"/>
    </row>
    <row r="30" spans="1:11" x14ac:dyDescent="0.45">
      <c r="A30" s="28" t="s">
        <v>37</v>
      </c>
      <c r="B30" s="67"/>
      <c r="C30" s="68"/>
      <c r="D30" s="27"/>
      <c r="E30" s="26"/>
      <c r="F30" s="25"/>
    </row>
  </sheetData>
  <mergeCells count="22">
    <mergeCell ref="A7:F7"/>
    <mergeCell ref="A8:F8"/>
    <mergeCell ref="A2:F2"/>
    <mergeCell ref="A3:F3"/>
    <mergeCell ref="A4:F4"/>
    <mergeCell ref="A5:D5"/>
    <mergeCell ref="A6:F6"/>
    <mergeCell ref="B29:C29"/>
    <mergeCell ref="B30:C30"/>
    <mergeCell ref="A10:B10"/>
    <mergeCell ref="A15:B15"/>
    <mergeCell ref="A16:B16"/>
    <mergeCell ref="A22:C22"/>
    <mergeCell ref="A27:C27"/>
    <mergeCell ref="B23:C23"/>
    <mergeCell ref="B24:C24"/>
    <mergeCell ref="B25:C25"/>
    <mergeCell ref="B26:C26"/>
    <mergeCell ref="B28:C28"/>
    <mergeCell ref="A12:F12"/>
    <mergeCell ref="A13:F13"/>
    <mergeCell ref="E15:E16"/>
  </mergeCells>
  <printOptions horizontalCentered="1"/>
  <pageMargins left="0.27559055118110237" right="0.31496062992125984" top="0.36" bottom="0.38" header="0.23622047244094491" footer="0.31496062992125984"/>
  <pageSetup paperSize="9" scale="7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55347-66BE-4FA7-9BED-B692258EBBB3}">
  <dimension ref="A1:J40"/>
  <sheetViews>
    <sheetView tabSelected="1" zoomScaleNormal="100" workbookViewId="0"/>
  </sheetViews>
  <sheetFormatPr baseColWidth="10" defaultColWidth="10.81640625" defaultRowHeight="14.5" x14ac:dyDescent="0.35"/>
  <cols>
    <col min="1" max="1" width="48.1796875" style="5" customWidth="1"/>
    <col min="2" max="3" width="26.1796875" style="2" customWidth="1"/>
    <col min="4" max="4" width="26.54296875" style="2" customWidth="1"/>
    <col min="5" max="16384" width="10.81640625" style="2"/>
  </cols>
  <sheetData>
    <row r="1" spans="1:10" s="6" customFormat="1" ht="18.75" customHeight="1" x14ac:dyDescent="0.45">
      <c r="B1" s="7"/>
      <c r="C1" s="7"/>
      <c r="D1" s="7"/>
      <c r="E1" s="7"/>
      <c r="F1" s="7"/>
      <c r="G1" s="7"/>
      <c r="H1" s="7"/>
      <c r="I1" s="7"/>
      <c r="J1" s="7"/>
    </row>
    <row r="2" spans="1:10" s="6" customFormat="1" ht="18.75" customHeight="1" x14ac:dyDescent="0.45">
      <c r="A2" s="85" t="s">
        <v>23</v>
      </c>
      <c r="B2" s="85"/>
      <c r="C2" s="85"/>
      <c r="D2" s="85"/>
      <c r="E2" s="7"/>
      <c r="F2" s="7"/>
      <c r="G2" s="7"/>
      <c r="H2" s="7"/>
      <c r="I2" s="7"/>
      <c r="J2" s="7"/>
    </row>
    <row r="3" spans="1:10" s="6" customFormat="1" ht="26" x14ac:dyDescent="0.45">
      <c r="A3" s="85" t="s">
        <v>24</v>
      </c>
      <c r="B3" s="85"/>
      <c r="C3" s="85"/>
      <c r="D3" s="85"/>
      <c r="E3" s="7"/>
      <c r="F3" s="7"/>
      <c r="G3" s="7"/>
      <c r="H3" s="7"/>
      <c r="I3" s="7"/>
      <c r="J3" s="7"/>
    </row>
    <row r="4" spans="1:10" s="6" customFormat="1" ht="26" x14ac:dyDescent="0.55000000000000004">
      <c r="A4" s="94" t="s">
        <v>27</v>
      </c>
      <c r="B4" s="94"/>
      <c r="C4" s="94"/>
      <c r="D4" s="94"/>
      <c r="E4" s="7"/>
      <c r="F4" s="7"/>
      <c r="G4" s="7"/>
      <c r="H4" s="7"/>
      <c r="I4" s="7"/>
      <c r="J4" s="7"/>
    </row>
    <row r="5" spans="1:10" s="6" customFormat="1" ht="36" customHeight="1" x14ac:dyDescent="0.55000000000000004">
      <c r="A5" s="9"/>
      <c r="B5" s="9"/>
      <c r="C5" s="10"/>
      <c r="D5" s="8"/>
      <c r="E5" s="7"/>
      <c r="F5" s="7"/>
      <c r="G5" s="7"/>
      <c r="H5" s="7"/>
      <c r="I5" s="7"/>
      <c r="J5" s="7"/>
    </row>
    <row r="6" spans="1:10" s="6" customFormat="1" ht="19" customHeight="1" x14ac:dyDescent="0.55000000000000004">
      <c r="A6" s="11" t="s">
        <v>28</v>
      </c>
      <c r="B6" s="9"/>
      <c r="C6" s="10"/>
      <c r="D6" s="8"/>
      <c r="E6" s="7"/>
      <c r="F6" s="7"/>
      <c r="G6" s="7"/>
      <c r="H6" s="7"/>
      <c r="I6" s="7"/>
      <c r="J6" s="7"/>
    </row>
    <row r="7" spans="1:10" s="6" customFormat="1" ht="19" customHeight="1" x14ac:dyDescent="0.55000000000000004">
      <c r="A7" s="12" t="s">
        <v>29</v>
      </c>
      <c r="B7" s="9">
        <f>'2026DG03_BPU Lot 3'!B23</f>
        <v>0</v>
      </c>
      <c r="C7" s="10"/>
      <c r="D7" s="8"/>
      <c r="E7" s="7"/>
      <c r="F7" s="7"/>
      <c r="G7" s="7"/>
      <c r="H7" s="7"/>
      <c r="I7" s="7"/>
      <c r="J7" s="7"/>
    </row>
    <row r="9" spans="1:10" x14ac:dyDescent="0.35">
      <c r="A9" s="17" t="s">
        <v>30</v>
      </c>
    </row>
    <row r="10" spans="1:10" x14ac:dyDescent="0.35">
      <c r="A10" s="17" t="s">
        <v>36</v>
      </c>
    </row>
    <row r="11" spans="1:10" ht="31.5" customHeight="1" x14ac:dyDescent="0.35">
      <c r="A11" s="59" t="s">
        <v>60</v>
      </c>
    </row>
    <row r="12" spans="1:10" x14ac:dyDescent="0.35">
      <c r="A12" s="17"/>
    </row>
    <row r="13" spans="1:10" ht="44.5" customHeight="1" x14ac:dyDescent="0.35">
      <c r="A13" s="90" t="s">
        <v>1</v>
      </c>
      <c r="B13" s="92" t="s">
        <v>21</v>
      </c>
      <c r="C13" s="93"/>
      <c r="D13" s="60" t="s">
        <v>25</v>
      </c>
    </row>
    <row r="14" spans="1:10" ht="29" x14ac:dyDescent="0.35">
      <c r="A14" s="91"/>
      <c r="B14" s="61" t="s">
        <v>0</v>
      </c>
      <c r="C14" s="61" t="s">
        <v>34</v>
      </c>
      <c r="D14" s="61" t="s">
        <v>61</v>
      </c>
    </row>
    <row r="15" spans="1:10" ht="32.5" customHeight="1" x14ac:dyDescent="0.35">
      <c r="A15" s="19" t="s">
        <v>2</v>
      </c>
      <c r="B15" s="20" t="s">
        <v>26</v>
      </c>
      <c r="C15" s="20" t="s">
        <v>26</v>
      </c>
      <c r="D15" s="20" t="s">
        <v>35</v>
      </c>
    </row>
    <row r="16" spans="1:10" ht="32.5" customHeight="1" x14ac:dyDescent="0.35">
      <c r="A16" s="1" t="s">
        <v>3</v>
      </c>
      <c r="B16" s="58">
        <f>'2026DG03_BPU Lot 3'!D15</f>
        <v>0</v>
      </c>
      <c r="C16" s="58">
        <f>'2026DG03_BPU Lot 3'!D16</f>
        <v>0</v>
      </c>
      <c r="D16" s="58">
        <f>'2026DG03_BPU Lot 3'!D10</f>
        <v>0</v>
      </c>
    </row>
    <row r="17" spans="1:4" ht="41.15" customHeight="1" x14ac:dyDescent="0.35">
      <c r="A17" s="2"/>
    </row>
    <row r="18" spans="1:4" ht="29" x14ac:dyDescent="0.35">
      <c r="A18" s="21" t="s">
        <v>4</v>
      </c>
      <c r="B18" s="19" t="s">
        <v>22</v>
      </c>
      <c r="C18" s="19" t="s">
        <v>34</v>
      </c>
      <c r="D18" s="19" t="s">
        <v>33</v>
      </c>
    </row>
    <row r="19" spans="1:4" x14ac:dyDescent="0.35">
      <c r="A19" s="3" t="s">
        <v>5</v>
      </c>
      <c r="B19" s="66"/>
      <c r="C19" s="66"/>
      <c r="D19" s="66"/>
    </row>
    <row r="20" spans="1:4" x14ac:dyDescent="0.35">
      <c r="A20" s="3" t="s">
        <v>6</v>
      </c>
      <c r="B20" s="66">
        <v>421</v>
      </c>
      <c r="C20" s="66"/>
      <c r="D20" s="66"/>
    </row>
    <row r="21" spans="1:4" x14ac:dyDescent="0.35">
      <c r="A21" s="3" t="s">
        <v>7</v>
      </c>
      <c r="B21" s="66">
        <v>618</v>
      </c>
      <c r="C21" s="66"/>
      <c r="D21" s="66"/>
    </row>
    <row r="22" spans="1:4" x14ac:dyDescent="0.35">
      <c r="A22" s="3" t="s">
        <v>8</v>
      </c>
      <c r="B22" s="66">
        <v>99</v>
      </c>
      <c r="C22" s="66"/>
      <c r="D22" s="66"/>
    </row>
    <row r="23" spans="1:4" x14ac:dyDescent="0.35">
      <c r="A23" s="3" t="s">
        <v>9</v>
      </c>
      <c r="B23" s="66"/>
      <c r="C23" s="66"/>
      <c r="D23" s="66"/>
    </row>
    <row r="24" spans="1:4" x14ac:dyDescent="0.35">
      <c r="A24" s="3" t="s">
        <v>10</v>
      </c>
      <c r="B24" s="66">
        <v>93</v>
      </c>
      <c r="C24" s="66"/>
      <c r="D24" s="66"/>
    </row>
    <row r="25" spans="1:4" x14ac:dyDescent="0.35">
      <c r="A25" s="3" t="s">
        <v>11</v>
      </c>
      <c r="B25" s="66">
        <v>1811</v>
      </c>
      <c r="C25" s="66">
        <v>54</v>
      </c>
      <c r="D25" s="66"/>
    </row>
    <row r="26" spans="1:4" x14ac:dyDescent="0.35">
      <c r="A26" s="3" t="s">
        <v>12</v>
      </c>
      <c r="B26" s="66">
        <v>198</v>
      </c>
      <c r="C26" s="66"/>
      <c r="D26" s="66"/>
    </row>
    <row r="27" spans="1:4" x14ac:dyDescent="0.35">
      <c r="A27" s="3" t="s">
        <v>13</v>
      </c>
      <c r="B27" s="66"/>
      <c r="C27" s="66"/>
      <c r="D27" s="66"/>
    </row>
    <row r="28" spans="1:4" x14ac:dyDescent="0.35">
      <c r="A28" s="3" t="s">
        <v>14</v>
      </c>
      <c r="B28" s="66">
        <v>628</v>
      </c>
      <c r="C28" s="66"/>
      <c r="D28" s="66"/>
    </row>
    <row r="29" spans="1:4" x14ac:dyDescent="0.35">
      <c r="A29" s="3" t="s">
        <v>15</v>
      </c>
      <c r="B29" s="66">
        <v>1880</v>
      </c>
      <c r="C29" s="66">
        <v>54</v>
      </c>
      <c r="D29" s="66">
        <v>14</v>
      </c>
    </row>
    <row r="30" spans="1:4" x14ac:dyDescent="0.35">
      <c r="A30" s="3" t="s">
        <v>16</v>
      </c>
      <c r="B30" s="66">
        <v>1085</v>
      </c>
      <c r="C30" s="66">
        <v>36</v>
      </c>
      <c r="D30" s="66"/>
    </row>
    <row r="31" spans="1:4" ht="27.65" customHeight="1" x14ac:dyDescent="0.35">
      <c r="A31" s="19" t="s">
        <v>17</v>
      </c>
      <c r="B31" s="22">
        <f>B16*SUM(B19:B30)</f>
        <v>0</v>
      </c>
      <c r="C31" s="22">
        <f>C16*SUM(C19:C30)</f>
        <v>0</v>
      </c>
      <c r="D31" s="22">
        <f>D16*SUM(D19:D30)</f>
        <v>0</v>
      </c>
    </row>
    <row r="32" spans="1:4" ht="41.15" customHeight="1" x14ac:dyDescent="0.35"/>
    <row r="33" spans="1:2" ht="22" customHeight="1" x14ac:dyDescent="0.35">
      <c r="A33" s="4" t="s">
        <v>18</v>
      </c>
      <c r="B33" s="18">
        <v>5.5E-2</v>
      </c>
    </row>
    <row r="34" spans="1:2" ht="22" customHeight="1" x14ac:dyDescent="0.35">
      <c r="A34" s="13" t="s">
        <v>19</v>
      </c>
      <c r="B34" s="15">
        <f>SUM(B31:D31)</f>
        <v>0</v>
      </c>
    </row>
    <row r="35" spans="1:2" ht="22" customHeight="1" x14ac:dyDescent="0.35">
      <c r="A35" s="14" t="s">
        <v>20</v>
      </c>
      <c r="B35" s="15">
        <f>B34+(B34*$B$33)</f>
        <v>0</v>
      </c>
    </row>
    <row r="36" spans="1:2" ht="22" customHeight="1" x14ac:dyDescent="0.35">
      <c r="A36" s="14" t="s">
        <v>31</v>
      </c>
      <c r="B36" s="16">
        <f>B34*4</f>
        <v>0</v>
      </c>
    </row>
    <row r="37" spans="1:2" ht="30.65" customHeight="1" x14ac:dyDescent="0.35">
      <c r="A37" s="23" t="s">
        <v>32</v>
      </c>
      <c r="B37" s="24">
        <f>B36+(B36*$B$32)</f>
        <v>0</v>
      </c>
    </row>
    <row r="39" spans="1:2" x14ac:dyDescent="0.35">
      <c r="A39" s="2"/>
    </row>
    <row r="40" spans="1:2" x14ac:dyDescent="0.35">
      <c r="A40" s="2"/>
    </row>
  </sheetData>
  <sheetProtection algorithmName="SHA-512" hashValue="oDi4nnAc80hc0qNxhc/HVQh2cuwO3Py94C9bXBzj7Q7d3KIqYFZhHc0CQiQbOEZAl+zebUHXz9EVIt5E6cAiVw==" saltValue="2HZc2dkNzinnz3iTxn+5dQ==" spinCount="100000" sheet="1" objects="1" scenarios="1"/>
  <mergeCells count="5">
    <mergeCell ref="A13:A14"/>
    <mergeCell ref="B13:C13"/>
    <mergeCell ref="A2:D2"/>
    <mergeCell ref="A3:D3"/>
    <mergeCell ref="A4:D4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2026DG03_BPU Lot 3</vt:lpstr>
      <vt:lpstr>2026DG03_DQE lot 3</vt:lpstr>
    </vt:vector>
  </TitlesOfParts>
  <Company>CNED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Alysson</dc:creator>
  <cp:lastModifiedBy>Monnot Magalie</cp:lastModifiedBy>
  <cp:lastPrinted>2026-01-13T14:11:35Z</cp:lastPrinted>
  <dcterms:created xsi:type="dcterms:W3CDTF">2025-08-04T14:00:08Z</dcterms:created>
  <dcterms:modified xsi:type="dcterms:W3CDTF">2026-01-21T10:31:10Z</dcterms:modified>
</cp:coreProperties>
</file>